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0.xml" ContentType="application/vnd.ms-excel.person+xml"/>
  <Override PartName="/xl/persons/person1.xml" ContentType="application/vnd.ms-excel.person+xml"/>
  <Override PartName="/xl/persons/person3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is\Desktop\"/>
    </mc:Choice>
  </mc:AlternateContent>
  <xr:revisionPtr revIDLastSave="0" documentId="13_ncr:1_{2C2160C4-95F5-4C7A-ACDA-CC52AF89BC37}" xr6:coauthVersionLast="47" xr6:coauthVersionMax="47" xr10:uidLastSave="{00000000-0000-0000-0000-000000000000}"/>
  <bookViews>
    <workbookView xWindow="-108" yWindow="-108" windowWidth="23256" windowHeight="12576" activeTab="4" xr2:uid="{232A23ED-05E2-4DB0-8924-DFF4604152F6}"/>
  </bookViews>
  <sheets>
    <sheet name="consumabile pe volume" sheetId="1" r:id="rId1"/>
    <sheet name="consumabile pe bucata" sheetId="2" r:id="rId2"/>
    <sheet name="instrumente" sheetId="3" r:id="rId3"/>
    <sheet name="dotari" sheetId="4" r:id="rId4"/>
    <sheet name="utilitati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4" l="1"/>
  <c r="G9" i="4"/>
  <c r="E5" i="4"/>
  <c r="D7" i="5"/>
  <c r="D5" i="5"/>
  <c r="D6" i="5"/>
  <c r="D4" i="5"/>
  <c r="G10" i="4"/>
  <c r="G12" i="4"/>
  <c r="G16" i="4"/>
  <c r="G18" i="4"/>
  <c r="G5" i="4"/>
  <c r="E6" i="4"/>
  <c r="G6" i="4" s="1"/>
  <c r="E7" i="4"/>
  <c r="G7" i="4" s="1"/>
  <c r="E8" i="4"/>
  <c r="E9" i="4"/>
  <c r="E10" i="4"/>
  <c r="E11" i="4"/>
  <c r="G11" i="4" s="1"/>
  <c r="E12" i="4"/>
  <c r="E13" i="4"/>
  <c r="G13" i="4" s="1"/>
  <c r="E14" i="4"/>
  <c r="G14" i="4" s="1"/>
  <c r="E15" i="4"/>
  <c r="G15" i="4" s="1"/>
  <c r="E16" i="4"/>
  <c r="E17" i="4"/>
  <c r="G17" i="4" s="1"/>
  <c r="E18" i="4"/>
  <c r="E19" i="4"/>
  <c r="G19" i="4" s="1"/>
  <c r="E4" i="4"/>
  <c r="G4" i="4" s="1"/>
  <c r="E15" i="1"/>
  <c r="E14" i="1"/>
  <c r="E9" i="2"/>
  <c r="E10" i="2"/>
  <c r="E11" i="2"/>
  <c r="E12" i="2"/>
  <c r="E8" i="2"/>
  <c r="E14" i="3"/>
  <c r="E12" i="3"/>
  <c r="E11" i="3"/>
  <c r="E10" i="3"/>
  <c r="E5" i="3"/>
  <c r="E6" i="3"/>
  <c r="E7" i="3"/>
  <c r="E8" i="3"/>
  <c r="E9" i="3"/>
  <c r="E4" i="3"/>
  <c r="E7" i="2"/>
  <c r="E6" i="2"/>
  <c r="E5" i="2"/>
  <c r="E4" i="1"/>
  <c r="E6" i="1"/>
  <c r="E7" i="1"/>
  <c r="E8" i="1"/>
  <c r="E9" i="1"/>
  <c r="E10" i="1"/>
  <c r="E11" i="1"/>
  <c r="E12" i="1"/>
  <c r="E13" i="1"/>
  <c r="E5" i="1"/>
  <c r="E4" i="2"/>
  <c r="E17" i="1" l="1"/>
  <c r="D9" i="5"/>
  <c r="G21" i="4"/>
  <c r="E14" i="2"/>
</calcChain>
</file>

<file path=xl/sharedStrings.xml><?xml version="1.0" encoding="utf-8"?>
<sst xmlns="http://schemas.openxmlformats.org/spreadsheetml/2006/main" count="88" uniqueCount="79">
  <si>
    <t>Denumire</t>
  </si>
  <si>
    <t>Pret</t>
  </si>
  <si>
    <t>Cant./ml sau mg.</t>
  </si>
  <si>
    <t>Consum /client in ml/mg</t>
  </si>
  <si>
    <t>primer</t>
  </si>
  <si>
    <t>baza</t>
  </si>
  <si>
    <t>top</t>
  </si>
  <si>
    <t>acetona</t>
  </si>
  <si>
    <t>dezf.de maini</t>
  </si>
  <si>
    <t>dezf.suprafete</t>
  </si>
  <si>
    <t>cleaner</t>
  </si>
  <si>
    <t>nail prep</t>
  </si>
  <si>
    <t>gel builder</t>
  </si>
  <si>
    <t>ulei de cuticule</t>
  </si>
  <si>
    <t>Cost pe client</t>
  </si>
  <si>
    <t xml:space="preserve">                        Cost consumabile pe procedura/ Materiale in volume</t>
  </si>
  <si>
    <t>buc</t>
  </si>
  <si>
    <t>pret</t>
  </si>
  <si>
    <t>consum/client</t>
  </si>
  <si>
    <t>cost/client</t>
  </si>
  <si>
    <t>manusi</t>
  </si>
  <si>
    <t>Total</t>
  </si>
  <si>
    <t>pile carton</t>
  </si>
  <si>
    <t>pile lemn</t>
  </si>
  <si>
    <t>patrat de sters</t>
  </si>
  <si>
    <t>betisor lemn</t>
  </si>
  <si>
    <t>servetele hartie</t>
  </si>
  <si>
    <t>servetele umede</t>
  </si>
  <si>
    <t>masti</t>
  </si>
  <si>
    <t>pungi de sterilizare</t>
  </si>
  <si>
    <t>total</t>
  </si>
  <si>
    <t xml:space="preserve">                          Cost consumabile pe procedura la bucata</t>
  </si>
  <si>
    <t xml:space="preserve">                Cost pe procedura instrumente</t>
  </si>
  <si>
    <t>freze diamantate</t>
  </si>
  <si>
    <t>Durata de folosire in luni</t>
  </si>
  <si>
    <t>Buc</t>
  </si>
  <si>
    <t>Cost /client</t>
  </si>
  <si>
    <t>freza carbit</t>
  </si>
  <si>
    <t>freza hexagon</t>
  </si>
  <si>
    <t>freza silicon</t>
  </si>
  <si>
    <t>pusher</t>
  </si>
  <si>
    <t>forfecuta</t>
  </si>
  <si>
    <t>Pensule gel</t>
  </si>
  <si>
    <t>Liner</t>
  </si>
  <si>
    <t>Perie praf</t>
  </si>
  <si>
    <t>sapun lichid</t>
  </si>
  <si>
    <t>apa,ceai,suc</t>
  </si>
  <si>
    <t>Cantitate</t>
  </si>
  <si>
    <t xml:space="preserve">Durata de utilizare. </t>
  </si>
  <si>
    <t>Cost dotari/ luna</t>
  </si>
  <si>
    <t>Nr.clienti/luna</t>
  </si>
  <si>
    <t>Pret/client</t>
  </si>
  <si>
    <t xml:space="preserve">                                                              Cost dotari</t>
  </si>
  <si>
    <t>freza electrica</t>
  </si>
  <si>
    <t>veioze</t>
  </si>
  <si>
    <t>lampa uv/led</t>
  </si>
  <si>
    <t>suport de mana</t>
  </si>
  <si>
    <t>aspirator praf</t>
  </si>
  <si>
    <t xml:space="preserve">masa de lucru </t>
  </si>
  <si>
    <t>scaun tehnician</t>
  </si>
  <si>
    <t>scaun client</t>
  </si>
  <si>
    <t>aparat ultrasunete</t>
  </si>
  <si>
    <t>pupinel</t>
  </si>
  <si>
    <t>dulapuri depozitare</t>
  </si>
  <si>
    <t xml:space="preserve">becuri </t>
  </si>
  <si>
    <t>expresor</t>
  </si>
  <si>
    <t>televizor</t>
  </si>
  <si>
    <t>lupa macro</t>
  </si>
  <si>
    <t>telefon</t>
  </si>
  <si>
    <t xml:space="preserve">                               Cost cheltuieli utilitati</t>
  </si>
  <si>
    <t>Cost/client</t>
  </si>
  <si>
    <t>utilitati</t>
  </si>
  <si>
    <t>chirie</t>
  </si>
  <si>
    <t>Nr.clienti</t>
  </si>
  <si>
    <t>Cost/ luna</t>
  </si>
  <si>
    <t>impozite</t>
  </si>
  <si>
    <t>contabila</t>
  </si>
  <si>
    <t>Total costuri /client</t>
  </si>
  <si>
    <t>112 lei sau in jur de 90 lei fara chirie, impozite,contabila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</si>
</sst>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 shrinkToFi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indent="8"/>
    </xf>
    <xf numFmtId="0" fontId="1" fillId="0" borderId="0" xfId="0" applyFont="1" applyAlignment="1">
      <alignment horizontal="left" indent="7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2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1.xml"/><Relationship Id="rId5" Type="http://schemas.openxmlformats.org/officeDocument/2006/relationships/worksheet" Target="worksheets/sheet5.xml"/><Relationship Id="rId15" Type="http://schemas.microsoft.com/office/2017/10/relationships/person" Target="persons/person3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BB6CA-C22C-47E1-96A1-E75C47317AE3}">
  <dimension ref="A1:G17"/>
  <sheetViews>
    <sheetView workbookViewId="0">
      <selection activeCell="I13" sqref="I13"/>
    </sheetView>
  </sheetViews>
  <sheetFormatPr defaultRowHeight="14.4" x14ac:dyDescent="0.3"/>
  <cols>
    <col min="1" max="1" width="16.33203125" customWidth="1"/>
    <col min="2" max="2" width="8.77734375"/>
    <col min="3" max="3" width="11.21875" style="1" customWidth="1"/>
    <col min="4" max="4" width="13.109375" customWidth="1"/>
    <col min="5" max="5" width="10.33203125" customWidth="1"/>
  </cols>
  <sheetData>
    <row r="1" spans="1:7" x14ac:dyDescent="0.3">
      <c r="A1" s="2" t="s">
        <v>15</v>
      </c>
      <c r="B1" s="2"/>
      <c r="C1" s="5"/>
      <c r="D1" s="2"/>
      <c r="E1" s="2"/>
      <c r="G1" s="2"/>
    </row>
    <row r="2" spans="1:7" x14ac:dyDescent="0.3">
      <c r="A2" s="2"/>
      <c r="B2" s="2"/>
      <c r="C2" s="5"/>
      <c r="D2" s="2"/>
      <c r="E2" s="2"/>
    </row>
    <row r="3" spans="1:7" s="3" customFormat="1" ht="41.55" customHeight="1" x14ac:dyDescent="0.3">
      <c r="A3" s="6" t="s">
        <v>0</v>
      </c>
      <c r="B3" s="6" t="s">
        <v>1</v>
      </c>
      <c r="C3" s="7" t="s">
        <v>2</v>
      </c>
      <c r="D3" s="8" t="s">
        <v>3</v>
      </c>
      <c r="E3" s="8" t="s">
        <v>14</v>
      </c>
      <c r="F3" s="4"/>
    </row>
    <row r="4" spans="1:7" x14ac:dyDescent="0.3">
      <c r="A4" s="2" t="s">
        <v>8</v>
      </c>
      <c r="B4" s="2">
        <v>88</v>
      </c>
      <c r="C4" s="5">
        <v>450</v>
      </c>
      <c r="D4" s="9">
        <v>1</v>
      </c>
      <c r="E4" s="2">
        <f>B4/C4*D4</f>
        <v>0.19555555555555557</v>
      </c>
    </row>
    <row r="5" spans="1:7" x14ac:dyDescent="0.3">
      <c r="A5" s="2" t="s">
        <v>9</v>
      </c>
      <c r="B5" s="2">
        <v>75</v>
      </c>
      <c r="C5" s="5">
        <v>1000</v>
      </c>
      <c r="D5" s="10">
        <v>1</v>
      </c>
      <c r="E5" s="2">
        <f>B5/C5*D5</f>
        <v>7.4999999999999997E-2</v>
      </c>
    </row>
    <row r="6" spans="1:7" x14ac:dyDescent="0.3">
      <c r="A6" s="2" t="s">
        <v>10</v>
      </c>
      <c r="B6" s="2">
        <v>45</v>
      </c>
      <c r="C6" s="5">
        <v>500</v>
      </c>
      <c r="D6" s="10">
        <v>1.5</v>
      </c>
      <c r="E6" s="2">
        <f t="shared" ref="E6:E15" si="0">B6/C6*D6</f>
        <v>0.13500000000000001</v>
      </c>
    </row>
    <row r="7" spans="1:7" x14ac:dyDescent="0.3">
      <c r="A7" s="2" t="s">
        <v>11</v>
      </c>
      <c r="B7" s="2">
        <v>16</v>
      </c>
      <c r="C7" s="5">
        <v>13</v>
      </c>
      <c r="D7" s="10">
        <v>0.3</v>
      </c>
      <c r="E7" s="2">
        <f t="shared" si="0"/>
        <v>0.36923076923076925</v>
      </c>
    </row>
    <row r="8" spans="1:7" x14ac:dyDescent="0.3">
      <c r="A8" s="2" t="s">
        <v>4</v>
      </c>
      <c r="B8" s="2">
        <v>19</v>
      </c>
      <c r="C8" s="5">
        <v>13</v>
      </c>
      <c r="D8" s="10">
        <v>0.3</v>
      </c>
      <c r="E8" s="2">
        <f t="shared" si="0"/>
        <v>0.4384615384615384</v>
      </c>
    </row>
    <row r="9" spans="1:7" x14ac:dyDescent="0.3">
      <c r="A9" s="2" t="s">
        <v>5</v>
      </c>
      <c r="B9" s="2">
        <v>49</v>
      </c>
      <c r="C9" s="5">
        <v>13</v>
      </c>
      <c r="D9" s="10">
        <v>1</v>
      </c>
      <c r="E9" s="2">
        <f t="shared" si="0"/>
        <v>3.7692307692307692</v>
      </c>
    </row>
    <row r="10" spans="1:7" x14ac:dyDescent="0.3">
      <c r="A10" s="2" t="s">
        <v>6</v>
      </c>
      <c r="B10" s="2">
        <v>49</v>
      </c>
      <c r="C10" s="5">
        <v>13</v>
      </c>
      <c r="D10" s="10">
        <v>0.5</v>
      </c>
      <c r="E10" s="2">
        <f t="shared" si="0"/>
        <v>1.8846153846153846</v>
      </c>
    </row>
    <row r="11" spans="1:7" x14ac:dyDescent="0.3">
      <c r="A11" s="2" t="s">
        <v>12</v>
      </c>
      <c r="B11" s="2">
        <v>99</v>
      </c>
      <c r="C11" s="5">
        <v>30</v>
      </c>
      <c r="D11" s="10">
        <v>1</v>
      </c>
      <c r="E11" s="2">
        <f t="shared" si="0"/>
        <v>3.3</v>
      </c>
    </row>
    <row r="12" spans="1:7" x14ac:dyDescent="0.3">
      <c r="A12" s="2" t="s">
        <v>7</v>
      </c>
      <c r="B12" s="2">
        <v>40</v>
      </c>
      <c r="C12" s="5">
        <v>1000</v>
      </c>
      <c r="D12" s="10">
        <v>1</v>
      </c>
      <c r="E12" s="2">
        <f t="shared" si="0"/>
        <v>0.04</v>
      </c>
    </row>
    <row r="13" spans="1:7" x14ac:dyDescent="0.3">
      <c r="A13" s="2" t="s">
        <v>13</v>
      </c>
      <c r="B13" s="2">
        <v>10</v>
      </c>
      <c r="C13" s="5">
        <v>12</v>
      </c>
      <c r="D13" s="10">
        <v>0.5</v>
      </c>
      <c r="E13" s="2">
        <f t="shared" si="0"/>
        <v>0.41666666666666669</v>
      </c>
    </row>
    <row r="14" spans="1:7" x14ac:dyDescent="0.3">
      <c r="A14" s="2" t="s">
        <v>45</v>
      </c>
      <c r="B14" s="2">
        <v>10</v>
      </c>
      <c r="C14" s="5">
        <v>1000</v>
      </c>
      <c r="D14" s="10">
        <v>1</v>
      </c>
      <c r="E14" s="2">
        <f t="shared" si="0"/>
        <v>0.01</v>
      </c>
    </row>
    <row r="15" spans="1:7" x14ac:dyDescent="0.3">
      <c r="A15" s="2" t="s">
        <v>46</v>
      </c>
      <c r="B15" s="2">
        <v>5</v>
      </c>
      <c r="C15" s="5">
        <v>0.5</v>
      </c>
      <c r="D15" s="10">
        <v>0.2</v>
      </c>
      <c r="E15" s="2">
        <f t="shared" si="0"/>
        <v>2</v>
      </c>
    </row>
    <row r="16" spans="1:7" x14ac:dyDescent="0.3">
      <c r="A16" s="2"/>
      <c r="B16" s="2"/>
      <c r="C16" s="5"/>
      <c r="D16" s="2"/>
      <c r="E16" s="2"/>
    </row>
    <row r="17" spans="1:5" x14ac:dyDescent="0.3">
      <c r="A17" s="2"/>
      <c r="B17" s="2"/>
      <c r="C17" s="5"/>
      <c r="D17" s="2" t="s">
        <v>21</v>
      </c>
      <c r="E17" s="2">
        <f>SUM(E4:E16)</f>
        <v>12.633760683760681</v>
      </c>
    </row>
  </sheetData>
  <pageMargins left="0.7" right="0.7" top="0.75" bottom="0.75" header="0.3" footer="0.3"/>
  <pageSetup paperSize="1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4CA4C-E85D-40D8-BEE8-4AB924FC9C66}">
  <dimension ref="A1:E14"/>
  <sheetViews>
    <sheetView workbookViewId="0">
      <selection activeCell="D19" sqref="D19"/>
    </sheetView>
  </sheetViews>
  <sheetFormatPr defaultRowHeight="14.4" x14ac:dyDescent="0.3"/>
  <cols>
    <col min="1" max="1" width="18" customWidth="1"/>
    <col min="4" max="4" width="12.21875" customWidth="1"/>
    <col min="5" max="5" width="10.33203125" customWidth="1"/>
  </cols>
  <sheetData>
    <row r="1" spans="1:5" x14ac:dyDescent="0.3">
      <c r="A1" s="2" t="s">
        <v>31</v>
      </c>
      <c r="B1" s="2"/>
      <c r="C1" s="2"/>
      <c r="D1" s="2"/>
      <c r="E1" s="2"/>
    </row>
    <row r="2" spans="1:5" x14ac:dyDescent="0.3">
      <c r="A2" s="2"/>
      <c r="B2" s="2"/>
      <c r="C2" s="2"/>
      <c r="D2" s="2"/>
      <c r="E2" s="2"/>
    </row>
    <row r="3" spans="1:5" x14ac:dyDescent="0.3">
      <c r="A3" s="2" t="s">
        <v>0</v>
      </c>
      <c r="B3" s="2" t="s">
        <v>16</v>
      </c>
      <c r="C3" s="2" t="s">
        <v>17</v>
      </c>
      <c r="D3" s="2" t="s">
        <v>18</v>
      </c>
      <c r="E3" s="2" t="s">
        <v>19</v>
      </c>
    </row>
    <row r="4" spans="1:5" x14ac:dyDescent="0.3">
      <c r="A4" s="2" t="s">
        <v>20</v>
      </c>
      <c r="B4" s="2">
        <v>100</v>
      </c>
      <c r="C4" s="2">
        <v>60</v>
      </c>
      <c r="D4" s="2">
        <v>2</v>
      </c>
      <c r="E4" s="2">
        <f>C4/B4*D4</f>
        <v>1.2</v>
      </c>
    </row>
    <row r="5" spans="1:5" x14ac:dyDescent="0.3">
      <c r="A5" s="2" t="s">
        <v>22</v>
      </c>
      <c r="B5" s="2">
        <v>50</v>
      </c>
      <c r="C5" s="2">
        <v>200</v>
      </c>
      <c r="D5" s="2">
        <v>1</v>
      </c>
      <c r="E5" s="2">
        <f>C5/B5*D5</f>
        <v>4</v>
      </c>
    </row>
    <row r="6" spans="1:5" x14ac:dyDescent="0.3">
      <c r="A6" s="2" t="s">
        <v>23</v>
      </c>
      <c r="B6" s="2">
        <v>10</v>
      </c>
      <c r="C6" s="2">
        <v>25</v>
      </c>
      <c r="D6" s="2">
        <v>1</v>
      </c>
      <c r="E6" s="2">
        <f>C6/B6*D6</f>
        <v>2.5</v>
      </c>
    </row>
    <row r="7" spans="1:5" x14ac:dyDescent="0.3">
      <c r="A7" s="2" t="s">
        <v>24</v>
      </c>
      <c r="B7" s="2">
        <v>500</v>
      </c>
      <c r="C7" s="2">
        <v>20</v>
      </c>
      <c r="D7" s="2">
        <v>6</v>
      </c>
      <c r="E7" s="2">
        <f>C7/B7*D7</f>
        <v>0.24</v>
      </c>
    </row>
    <row r="8" spans="1:5" x14ac:dyDescent="0.3">
      <c r="A8" s="2" t="s">
        <v>25</v>
      </c>
      <c r="B8" s="2">
        <v>10</v>
      </c>
      <c r="C8" s="2">
        <v>5</v>
      </c>
      <c r="D8" s="2">
        <v>1</v>
      </c>
      <c r="E8" s="2">
        <f>C8/B8*D8</f>
        <v>0.5</v>
      </c>
    </row>
    <row r="9" spans="1:5" x14ac:dyDescent="0.3">
      <c r="A9" s="2" t="s">
        <v>26</v>
      </c>
      <c r="B9" s="2">
        <v>100</v>
      </c>
      <c r="C9" s="2">
        <v>5</v>
      </c>
      <c r="D9" s="2">
        <v>5</v>
      </c>
      <c r="E9" s="2">
        <f t="shared" ref="E9:E12" si="0">C9/B9*D9</f>
        <v>0.25</v>
      </c>
    </row>
    <row r="10" spans="1:5" x14ac:dyDescent="0.3">
      <c r="A10" s="2" t="s">
        <v>27</v>
      </c>
      <c r="B10" s="2">
        <v>70</v>
      </c>
      <c r="C10" s="2">
        <v>10</v>
      </c>
      <c r="D10" s="2">
        <v>3</v>
      </c>
      <c r="E10" s="2">
        <f t="shared" si="0"/>
        <v>0.42857142857142855</v>
      </c>
    </row>
    <row r="11" spans="1:5" x14ac:dyDescent="0.3">
      <c r="A11" s="2" t="s">
        <v>28</v>
      </c>
      <c r="B11" s="2">
        <v>50</v>
      </c>
      <c r="C11" s="2">
        <v>30</v>
      </c>
      <c r="D11" s="2">
        <v>1</v>
      </c>
      <c r="E11" s="2">
        <f t="shared" si="0"/>
        <v>0.6</v>
      </c>
    </row>
    <row r="12" spans="1:5" x14ac:dyDescent="0.3">
      <c r="A12" s="2" t="s">
        <v>29</v>
      </c>
      <c r="B12" s="2">
        <v>100</v>
      </c>
      <c r="C12" s="2">
        <v>70</v>
      </c>
      <c r="D12" s="2">
        <v>1</v>
      </c>
      <c r="E12" s="2">
        <f t="shared" si="0"/>
        <v>0.7</v>
      </c>
    </row>
    <row r="13" spans="1:5" x14ac:dyDescent="0.3">
      <c r="A13" s="2"/>
      <c r="B13" s="2"/>
      <c r="C13" s="2"/>
      <c r="D13" s="2"/>
      <c r="E13" s="2"/>
    </row>
    <row r="14" spans="1:5" x14ac:dyDescent="0.3">
      <c r="A14" s="2"/>
      <c r="B14" s="2"/>
      <c r="C14" s="2"/>
      <c r="D14" s="2" t="s">
        <v>30</v>
      </c>
      <c r="E14" s="2">
        <f>SUM(E4:E13)</f>
        <v>10.418571428571429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EEABE-15EA-4680-A0A0-A644C8DB0620}">
  <dimension ref="A1:F14"/>
  <sheetViews>
    <sheetView workbookViewId="0">
      <selection activeCell="I7" sqref="I7"/>
    </sheetView>
  </sheetViews>
  <sheetFormatPr defaultRowHeight="14.4" x14ac:dyDescent="0.3"/>
  <cols>
    <col min="1" max="1" width="16" customWidth="1"/>
    <col min="5" max="5" width="11.88671875" customWidth="1"/>
  </cols>
  <sheetData>
    <row r="1" spans="1:6" x14ac:dyDescent="0.3">
      <c r="A1" s="2" t="s">
        <v>32</v>
      </c>
      <c r="B1" s="2"/>
      <c r="C1" s="2"/>
      <c r="D1" s="2"/>
      <c r="E1" s="2"/>
      <c r="F1" s="2"/>
    </row>
    <row r="2" spans="1:6" x14ac:dyDescent="0.3">
      <c r="A2" s="2"/>
      <c r="B2" s="2"/>
      <c r="C2" s="2"/>
      <c r="D2" s="2"/>
      <c r="E2" s="2"/>
      <c r="F2" s="2"/>
    </row>
    <row r="3" spans="1:6" ht="57.6" x14ac:dyDescent="0.3">
      <c r="A3" s="2" t="s">
        <v>0</v>
      </c>
      <c r="B3" s="2" t="s">
        <v>1</v>
      </c>
      <c r="C3" s="11" t="s">
        <v>34</v>
      </c>
      <c r="D3" s="2" t="s">
        <v>35</v>
      </c>
      <c r="E3" s="2" t="s">
        <v>36</v>
      </c>
      <c r="F3" s="2"/>
    </row>
    <row r="4" spans="1:6" x14ac:dyDescent="0.3">
      <c r="A4" s="2" t="s">
        <v>33</v>
      </c>
      <c r="B4" s="2">
        <v>26</v>
      </c>
      <c r="C4" s="2">
        <v>3</v>
      </c>
      <c r="D4" s="2">
        <v>2</v>
      </c>
      <c r="E4" s="2">
        <f>B4/C4*D4</f>
        <v>17.333333333333332</v>
      </c>
      <c r="F4" s="2"/>
    </row>
    <row r="5" spans="1:6" x14ac:dyDescent="0.3">
      <c r="A5" s="2" t="s">
        <v>37</v>
      </c>
      <c r="B5" s="2">
        <v>60</v>
      </c>
      <c r="C5" s="2">
        <v>6</v>
      </c>
      <c r="D5" s="2">
        <v>2</v>
      </c>
      <c r="E5" s="2">
        <f t="shared" ref="E5:E12" si="0">B5/C5*D5</f>
        <v>20</v>
      </c>
      <c r="F5" s="2"/>
    </row>
    <row r="6" spans="1:6" x14ac:dyDescent="0.3">
      <c r="A6" s="2" t="s">
        <v>38</v>
      </c>
      <c r="B6" s="2">
        <v>40</v>
      </c>
      <c r="C6" s="2">
        <v>12</v>
      </c>
      <c r="D6" s="2">
        <v>1</v>
      </c>
      <c r="E6" s="2">
        <f t="shared" si="0"/>
        <v>3.3333333333333335</v>
      </c>
      <c r="F6" s="2"/>
    </row>
    <row r="7" spans="1:6" x14ac:dyDescent="0.3">
      <c r="A7" s="2" t="s">
        <v>39</v>
      </c>
      <c r="B7" s="2">
        <v>26</v>
      </c>
      <c r="C7" s="2">
        <v>8</v>
      </c>
      <c r="D7" s="2">
        <v>1</v>
      </c>
      <c r="E7" s="2">
        <f t="shared" si="0"/>
        <v>3.25</v>
      </c>
      <c r="F7" s="2"/>
    </row>
    <row r="8" spans="1:6" x14ac:dyDescent="0.3">
      <c r="A8" s="2" t="s">
        <v>40</v>
      </c>
      <c r="B8" s="2">
        <v>35</v>
      </c>
      <c r="C8" s="2">
        <v>36</v>
      </c>
      <c r="D8" s="2">
        <v>1</v>
      </c>
      <c r="E8" s="2">
        <f t="shared" si="0"/>
        <v>0.97222222222222221</v>
      </c>
      <c r="F8" s="2"/>
    </row>
    <row r="9" spans="1:6" x14ac:dyDescent="0.3">
      <c r="A9" s="2" t="s">
        <v>41</v>
      </c>
      <c r="B9" s="2">
        <v>100</v>
      </c>
      <c r="C9" s="2">
        <v>24</v>
      </c>
      <c r="D9" s="2">
        <v>1</v>
      </c>
      <c r="E9" s="2">
        <f t="shared" si="0"/>
        <v>4.166666666666667</v>
      </c>
      <c r="F9" s="2"/>
    </row>
    <row r="10" spans="1:6" x14ac:dyDescent="0.3">
      <c r="A10" s="2" t="s">
        <v>42</v>
      </c>
      <c r="B10" s="2">
        <v>40</v>
      </c>
      <c r="C10" s="2">
        <v>18</v>
      </c>
      <c r="D10" s="2">
        <v>2</v>
      </c>
      <c r="E10" s="2">
        <f t="shared" si="0"/>
        <v>4.4444444444444446</v>
      </c>
      <c r="F10" s="2"/>
    </row>
    <row r="11" spans="1:6" x14ac:dyDescent="0.3">
      <c r="A11" s="2" t="s">
        <v>43</v>
      </c>
      <c r="B11" s="2">
        <v>30</v>
      </c>
      <c r="C11" s="2">
        <v>6</v>
      </c>
      <c r="D11" s="2">
        <v>1</v>
      </c>
      <c r="E11" s="2">
        <f t="shared" si="0"/>
        <v>5</v>
      </c>
      <c r="F11" s="2"/>
    </row>
    <row r="12" spans="1:6" x14ac:dyDescent="0.3">
      <c r="A12" s="2" t="s">
        <v>44</v>
      </c>
      <c r="B12" s="2">
        <v>3</v>
      </c>
      <c r="C12" s="2">
        <v>12</v>
      </c>
      <c r="D12" s="2">
        <v>1</v>
      </c>
      <c r="E12" s="2">
        <f t="shared" si="0"/>
        <v>0.25</v>
      </c>
      <c r="F12" s="2"/>
    </row>
    <row r="13" spans="1:6" x14ac:dyDescent="0.3">
      <c r="A13" s="2"/>
      <c r="B13" s="2"/>
      <c r="C13" s="2"/>
      <c r="D13" s="2"/>
      <c r="E13" s="2"/>
      <c r="F13" s="2"/>
    </row>
    <row r="14" spans="1:6" x14ac:dyDescent="0.3">
      <c r="A14" s="2"/>
      <c r="B14" s="2"/>
      <c r="C14" s="2"/>
      <c r="D14" s="2" t="s">
        <v>21</v>
      </c>
      <c r="E14" s="2">
        <f>SUM(E4:E13)</f>
        <v>58.749999999999993</v>
      </c>
      <c r="F14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2D7AF-2D7D-49B8-AC3F-CD2AD04207E6}">
  <dimension ref="A1:H21"/>
  <sheetViews>
    <sheetView workbookViewId="0">
      <selection activeCell="J12" sqref="J12"/>
    </sheetView>
  </sheetViews>
  <sheetFormatPr defaultRowHeight="14.4" x14ac:dyDescent="0.3"/>
  <cols>
    <col min="1" max="1" width="17.44140625" customWidth="1"/>
    <col min="4" max="4" width="17.44140625" customWidth="1"/>
    <col min="5" max="5" width="15" customWidth="1"/>
    <col min="6" max="6" width="12.44140625" customWidth="1"/>
  </cols>
  <sheetData>
    <row r="1" spans="1:8" x14ac:dyDescent="0.3">
      <c r="A1" s="2" t="s">
        <v>52</v>
      </c>
      <c r="B1" s="2"/>
      <c r="C1" s="2"/>
      <c r="D1" s="2"/>
      <c r="E1" s="2"/>
      <c r="F1" s="2"/>
      <c r="G1" s="2"/>
      <c r="H1" s="2"/>
    </row>
    <row r="2" spans="1:8" x14ac:dyDescent="0.3">
      <c r="A2" s="2"/>
      <c r="B2" s="2"/>
      <c r="C2" s="2"/>
      <c r="D2" s="2"/>
      <c r="E2" s="2"/>
      <c r="F2" s="2"/>
      <c r="G2" s="2"/>
      <c r="H2" s="2"/>
    </row>
    <row r="3" spans="1:8" x14ac:dyDescent="0.3">
      <c r="A3" s="2" t="s">
        <v>0</v>
      </c>
      <c r="B3" s="2" t="s">
        <v>1</v>
      </c>
      <c r="C3" s="2" t="s">
        <v>47</v>
      </c>
      <c r="D3" s="2" t="s">
        <v>48</v>
      </c>
      <c r="E3" s="2" t="s">
        <v>49</v>
      </c>
      <c r="F3" s="2" t="s">
        <v>50</v>
      </c>
      <c r="G3" s="2" t="s">
        <v>51</v>
      </c>
      <c r="H3" s="2"/>
    </row>
    <row r="4" spans="1:8" x14ac:dyDescent="0.3">
      <c r="A4" s="2" t="s">
        <v>53</v>
      </c>
      <c r="B4" s="2">
        <v>800</v>
      </c>
      <c r="C4" s="2">
        <v>1</v>
      </c>
      <c r="D4" s="2">
        <v>48</v>
      </c>
      <c r="E4" s="2">
        <f>B4/D4*C4</f>
        <v>16.666666666666668</v>
      </c>
      <c r="F4" s="2">
        <v>50</v>
      </c>
      <c r="G4" s="2">
        <f>E4/F4</f>
        <v>0.33333333333333337</v>
      </c>
      <c r="H4" s="2"/>
    </row>
    <row r="5" spans="1:8" x14ac:dyDescent="0.3">
      <c r="A5" s="2" t="s">
        <v>54</v>
      </c>
      <c r="B5" s="2">
        <v>50</v>
      </c>
      <c r="C5" s="2">
        <v>2</v>
      </c>
      <c r="D5" s="2">
        <v>48</v>
      </c>
      <c r="E5" s="2">
        <f>B5/D5*C5</f>
        <v>2.0833333333333335</v>
      </c>
      <c r="F5" s="2">
        <v>50</v>
      </c>
      <c r="G5" s="2">
        <f t="shared" ref="G5:G19" si="0">E5/F5</f>
        <v>4.1666666666666671E-2</v>
      </c>
      <c r="H5" s="2"/>
    </row>
    <row r="6" spans="1:8" x14ac:dyDescent="0.3">
      <c r="A6" s="2" t="s">
        <v>55</v>
      </c>
      <c r="B6" s="2">
        <v>200</v>
      </c>
      <c r="C6" s="2">
        <v>2</v>
      </c>
      <c r="D6" s="2">
        <v>12</v>
      </c>
      <c r="E6" s="2">
        <f t="shared" ref="E6:E19" si="1">B6/D6*C6</f>
        <v>33.333333333333336</v>
      </c>
      <c r="F6" s="2">
        <v>50</v>
      </c>
      <c r="G6" s="2">
        <f t="shared" si="0"/>
        <v>0.66666666666666674</v>
      </c>
      <c r="H6" s="2"/>
    </row>
    <row r="7" spans="1:8" x14ac:dyDescent="0.3">
      <c r="A7" s="2" t="s">
        <v>56</v>
      </c>
      <c r="B7" s="2">
        <v>50</v>
      </c>
      <c r="C7" s="2">
        <v>1</v>
      </c>
      <c r="D7" s="2">
        <v>36</v>
      </c>
      <c r="E7" s="2">
        <f t="shared" si="1"/>
        <v>1.3888888888888888</v>
      </c>
      <c r="F7" s="2">
        <v>50</v>
      </c>
      <c r="G7" s="2">
        <f t="shared" si="0"/>
        <v>2.7777777777777776E-2</v>
      </c>
      <c r="H7" s="2"/>
    </row>
    <row r="8" spans="1:8" x14ac:dyDescent="0.3">
      <c r="A8" s="2" t="s">
        <v>57</v>
      </c>
      <c r="B8" s="2">
        <v>400</v>
      </c>
      <c r="C8" s="2">
        <v>1</v>
      </c>
      <c r="D8" s="2">
        <v>48</v>
      </c>
      <c r="E8" s="2">
        <f t="shared" si="1"/>
        <v>8.3333333333333339</v>
      </c>
      <c r="F8" s="2">
        <v>50</v>
      </c>
      <c r="G8" s="2">
        <f>E8/F8</f>
        <v>0.16666666666666669</v>
      </c>
      <c r="H8" s="2"/>
    </row>
    <row r="9" spans="1:8" x14ac:dyDescent="0.3">
      <c r="A9" s="2" t="s">
        <v>58</v>
      </c>
      <c r="B9" s="2">
        <v>1500</v>
      </c>
      <c r="C9" s="2">
        <v>1</v>
      </c>
      <c r="D9" s="2">
        <v>48</v>
      </c>
      <c r="E9" s="2">
        <f t="shared" si="1"/>
        <v>31.25</v>
      </c>
      <c r="F9" s="2">
        <v>50</v>
      </c>
      <c r="G9" s="2">
        <f>E9/F9</f>
        <v>0.625</v>
      </c>
      <c r="H9" s="2"/>
    </row>
    <row r="10" spans="1:8" x14ac:dyDescent="0.3">
      <c r="A10" s="2" t="s">
        <v>59</v>
      </c>
      <c r="B10" s="2">
        <v>300</v>
      </c>
      <c r="C10" s="2">
        <v>1</v>
      </c>
      <c r="D10" s="2">
        <v>36</v>
      </c>
      <c r="E10" s="2">
        <f t="shared" si="1"/>
        <v>8.3333333333333339</v>
      </c>
      <c r="F10" s="2">
        <v>50</v>
      </c>
      <c r="G10" s="2">
        <f t="shared" si="0"/>
        <v>0.16666666666666669</v>
      </c>
      <c r="H10" s="2"/>
    </row>
    <row r="11" spans="1:8" x14ac:dyDescent="0.3">
      <c r="A11" s="2" t="s">
        <v>60</v>
      </c>
      <c r="B11" s="2">
        <v>300</v>
      </c>
      <c r="C11" s="2">
        <v>1</v>
      </c>
      <c r="D11" s="2">
        <v>36</v>
      </c>
      <c r="E11" s="2">
        <f t="shared" si="1"/>
        <v>8.3333333333333339</v>
      </c>
      <c r="F11" s="2">
        <v>50</v>
      </c>
      <c r="G11" s="2">
        <f t="shared" si="0"/>
        <v>0.16666666666666669</v>
      </c>
      <c r="H11" s="2"/>
    </row>
    <row r="12" spans="1:8" x14ac:dyDescent="0.3">
      <c r="A12" s="2" t="s">
        <v>61</v>
      </c>
      <c r="B12" s="2">
        <v>350</v>
      </c>
      <c r="C12" s="2">
        <v>1</v>
      </c>
      <c r="D12" s="2">
        <v>36</v>
      </c>
      <c r="E12" s="2">
        <f t="shared" si="1"/>
        <v>9.7222222222222214</v>
      </c>
      <c r="F12" s="2">
        <v>50</v>
      </c>
      <c r="G12" s="2">
        <f t="shared" si="0"/>
        <v>0.19444444444444442</v>
      </c>
      <c r="H12" s="2"/>
    </row>
    <row r="13" spans="1:8" x14ac:dyDescent="0.3">
      <c r="A13" s="2" t="s">
        <v>62</v>
      </c>
      <c r="B13" s="2">
        <v>400</v>
      </c>
      <c r="C13" s="2">
        <v>1</v>
      </c>
      <c r="D13" s="2">
        <v>36</v>
      </c>
      <c r="E13" s="2">
        <f t="shared" si="1"/>
        <v>11.111111111111111</v>
      </c>
      <c r="F13" s="2">
        <v>50</v>
      </c>
      <c r="G13" s="2">
        <f t="shared" si="0"/>
        <v>0.22222222222222221</v>
      </c>
      <c r="H13" s="2"/>
    </row>
    <row r="14" spans="1:8" x14ac:dyDescent="0.3">
      <c r="A14" s="2" t="s">
        <v>63</v>
      </c>
      <c r="B14" s="2">
        <v>500</v>
      </c>
      <c r="C14" s="2">
        <v>1</v>
      </c>
      <c r="D14" s="2">
        <v>48</v>
      </c>
      <c r="E14" s="2">
        <f t="shared" si="1"/>
        <v>10.416666666666666</v>
      </c>
      <c r="F14" s="2">
        <v>50</v>
      </c>
      <c r="G14" s="2">
        <f t="shared" si="0"/>
        <v>0.20833333333333331</v>
      </c>
      <c r="H14" s="2"/>
    </row>
    <row r="15" spans="1:8" x14ac:dyDescent="0.3">
      <c r="A15" s="2" t="s">
        <v>64</v>
      </c>
      <c r="B15" s="2">
        <v>20</v>
      </c>
      <c r="C15" s="2">
        <v>2</v>
      </c>
      <c r="D15" s="2">
        <v>12</v>
      </c>
      <c r="E15" s="2">
        <f t="shared" si="1"/>
        <v>3.3333333333333335</v>
      </c>
      <c r="F15" s="2">
        <v>50</v>
      </c>
      <c r="G15" s="2">
        <f t="shared" si="0"/>
        <v>6.6666666666666666E-2</v>
      </c>
      <c r="H15" s="2"/>
    </row>
    <row r="16" spans="1:8" x14ac:dyDescent="0.3">
      <c r="A16" s="2" t="s">
        <v>65</v>
      </c>
      <c r="B16" s="2">
        <v>350</v>
      </c>
      <c r="C16" s="2">
        <v>1</v>
      </c>
      <c r="D16" s="2">
        <v>24</v>
      </c>
      <c r="E16" s="2">
        <f t="shared" si="1"/>
        <v>14.583333333333334</v>
      </c>
      <c r="F16" s="2">
        <v>50</v>
      </c>
      <c r="G16" s="2">
        <f t="shared" si="0"/>
        <v>0.29166666666666669</v>
      </c>
      <c r="H16" s="2"/>
    </row>
    <row r="17" spans="1:8" x14ac:dyDescent="0.3">
      <c r="A17" s="2" t="s">
        <v>66</v>
      </c>
      <c r="B17" s="2">
        <v>1000</v>
      </c>
      <c r="C17" s="2">
        <v>1</v>
      </c>
      <c r="D17" s="2">
        <v>48</v>
      </c>
      <c r="E17" s="2">
        <f t="shared" si="1"/>
        <v>20.833333333333332</v>
      </c>
      <c r="F17" s="2">
        <v>50</v>
      </c>
      <c r="G17" s="2">
        <f t="shared" si="0"/>
        <v>0.41666666666666663</v>
      </c>
      <c r="H17" s="2"/>
    </row>
    <row r="18" spans="1:8" x14ac:dyDescent="0.3">
      <c r="A18" s="2" t="s">
        <v>67</v>
      </c>
      <c r="B18" s="2">
        <v>150</v>
      </c>
      <c r="C18" s="2">
        <v>1</v>
      </c>
      <c r="D18" s="2">
        <v>36</v>
      </c>
      <c r="E18" s="2">
        <f t="shared" si="1"/>
        <v>4.166666666666667</v>
      </c>
      <c r="F18" s="2">
        <v>50</v>
      </c>
      <c r="G18" s="2">
        <f t="shared" si="0"/>
        <v>8.3333333333333343E-2</v>
      </c>
      <c r="H18" s="2"/>
    </row>
    <row r="19" spans="1:8" x14ac:dyDescent="0.3">
      <c r="A19" s="2" t="s">
        <v>68</v>
      </c>
      <c r="B19" s="2">
        <v>3500</v>
      </c>
      <c r="C19" s="2">
        <v>1</v>
      </c>
      <c r="D19" s="2">
        <v>24</v>
      </c>
      <c r="E19" s="2">
        <f t="shared" si="1"/>
        <v>145.83333333333334</v>
      </c>
      <c r="F19" s="2">
        <v>50</v>
      </c>
      <c r="G19" s="2">
        <f t="shared" si="0"/>
        <v>2.916666666666667</v>
      </c>
      <c r="H19" s="2"/>
    </row>
    <row r="20" spans="1:8" x14ac:dyDescent="0.3">
      <c r="A20" s="2"/>
      <c r="B20" s="2"/>
      <c r="C20" s="2"/>
      <c r="D20" s="2"/>
      <c r="E20" s="2"/>
      <c r="F20" s="2"/>
      <c r="G20" s="2"/>
      <c r="H20" s="2"/>
    </row>
    <row r="21" spans="1:8" x14ac:dyDescent="0.3">
      <c r="A21" s="2"/>
      <c r="B21" s="2"/>
      <c r="C21" s="2"/>
      <c r="D21" s="2"/>
      <c r="E21" s="2"/>
      <c r="F21" s="2" t="s">
        <v>21</v>
      </c>
      <c r="G21" s="2">
        <f>SUM(G4:G20)</f>
        <v>6.594444444444445</v>
      </c>
      <c r="H21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BA443-25EE-445C-876A-B69078873354}">
  <dimension ref="A1:G17"/>
  <sheetViews>
    <sheetView tabSelected="1" workbookViewId="0">
      <selection activeCell="C22" sqref="C22"/>
    </sheetView>
  </sheetViews>
  <sheetFormatPr defaultRowHeight="14.4" x14ac:dyDescent="0.3"/>
  <cols>
    <col min="1" max="1" width="19.88671875" customWidth="1"/>
    <col min="3" max="3" width="9.44140625" customWidth="1"/>
    <col min="4" max="4" width="10.5546875" customWidth="1"/>
    <col min="5" max="5" width="9.6640625" customWidth="1"/>
  </cols>
  <sheetData>
    <row r="1" spans="1:7" x14ac:dyDescent="0.3">
      <c r="A1" s="2" t="s">
        <v>69</v>
      </c>
      <c r="B1" s="2"/>
      <c r="C1" s="2"/>
      <c r="D1" s="2"/>
      <c r="E1" s="2"/>
      <c r="F1" s="2"/>
      <c r="G1" s="2"/>
    </row>
    <row r="2" spans="1:7" x14ac:dyDescent="0.3">
      <c r="A2" s="2"/>
      <c r="B2" s="2"/>
      <c r="C2" s="2"/>
      <c r="D2" s="2"/>
      <c r="E2" s="2"/>
      <c r="F2" s="2"/>
      <c r="G2" s="2"/>
    </row>
    <row r="3" spans="1:7" x14ac:dyDescent="0.3">
      <c r="A3" s="2" t="s">
        <v>0</v>
      </c>
      <c r="B3" s="2" t="s">
        <v>74</v>
      </c>
      <c r="C3" s="2" t="s">
        <v>73</v>
      </c>
      <c r="D3" s="2" t="s">
        <v>70</v>
      </c>
      <c r="E3" s="2"/>
      <c r="F3" s="2"/>
      <c r="G3" s="2"/>
    </row>
    <row r="4" spans="1:7" x14ac:dyDescent="0.3">
      <c r="A4" s="2" t="s">
        <v>71</v>
      </c>
      <c r="B4" s="2">
        <v>150</v>
      </c>
      <c r="C4" s="2">
        <v>50</v>
      </c>
      <c r="D4" s="2">
        <f>B4/C4</f>
        <v>3</v>
      </c>
      <c r="E4" s="2"/>
      <c r="F4" s="2"/>
      <c r="G4" s="2"/>
    </row>
    <row r="5" spans="1:7" x14ac:dyDescent="0.3">
      <c r="A5" s="2" t="s">
        <v>72</v>
      </c>
      <c r="B5" s="2">
        <v>500</v>
      </c>
      <c r="C5" s="2">
        <v>50</v>
      </c>
      <c r="D5" s="2">
        <f t="shared" ref="D5:D7" si="0">B5/C5</f>
        <v>10</v>
      </c>
      <c r="E5" s="2"/>
      <c r="F5" s="2"/>
      <c r="G5" s="2"/>
    </row>
    <row r="6" spans="1:7" x14ac:dyDescent="0.3">
      <c r="A6" s="2" t="s">
        <v>75</v>
      </c>
      <c r="B6" s="2">
        <v>240</v>
      </c>
      <c r="C6" s="2">
        <v>50</v>
      </c>
      <c r="D6" s="2">
        <f t="shared" si="0"/>
        <v>4.8</v>
      </c>
      <c r="E6" s="2"/>
      <c r="F6" s="2"/>
      <c r="G6" s="2"/>
    </row>
    <row r="7" spans="1:7" x14ac:dyDescent="0.3">
      <c r="A7" s="2" t="s">
        <v>76</v>
      </c>
      <c r="B7" s="2">
        <v>300</v>
      </c>
      <c r="C7" s="2">
        <v>50</v>
      </c>
      <c r="D7" s="2">
        <f t="shared" si="0"/>
        <v>6</v>
      </c>
      <c r="E7" s="2"/>
      <c r="F7" s="2"/>
      <c r="G7" s="2"/>
    </row>
    <row r="8" spans="1:7" x14ac:dyDescent="0.3">
      <c r="A8" s="2"/>
      <c r="B8" s="2"/>
      <c r="C8" s="2"/>
      <c r="D8" s="2"/>
      <c r="E8" s="2"/>
      <c r="F8" s="2"/>
      <c r="G8" s="2"/>
    </row>
    <row r="9" spans="1:7" x14ac:dyDescent="0.3">
      <c r="A9" s="2"/>
      <c r="B9" s="2"/>
      <c r="C9" s="2" t="s">
        <v>21</v>
      </c>
      <c r="D9" s="2">
        <f>SUM(D4:D8)</f>
        <v>23.8</v>
      </c>
      <c r="E9" s="2"/>
      <c r="F9" s="2"/>
      <c r="G9" s="2"/>
    </row>
    <row r="10" spans="1:7" x14ac:dyDescent="0.3">
      <c r="A10" s="2"/>
      <c r="B10" s="2"/>
      <c r="C10" s="2"/>
      <c r="D10" s="2"/>
      <c r="E10" s="2"/>
      <c r="F10" s="2"/>
      <c r="G10" s="2"/>
    </row>
    <row r="11" spans="1:7" x14ac:dyDescent="0.3">
      <c r="A11" s="2"/>
      <c r="B11" s="2"/>
      <c r="C11" s="2"/>
      <c r="D11" s="2"/>
      <c r="E11" s="2"/>
      <c r="F11" s="2"/>
      <c r="G11" s="2"/>
    </row>
    <row r="12" spans="1:7" x14ac:dyDescent="0.3">
      <c r="A12" s="2"/>
      <c r="B12" s="2"/>
      <c r="C12" s="2"/>
      <c r="D12" s="2"/>
      <c r="E12" s="2"/>
      <c r="F12" s="2"/>
      <c r="G12" s="2"/>
    </row>
    <row r="13" spans="1:7" x14ac:dyDescent="0.3">
      <c r="A13" s="2"/>
      <c r="B13" s="2"/>
      <c r="C13" s="2"/>
      <c r="D13" s="2"/>
      <c r="E13" s="2"/>
      <c r="F13" s="2"/>
      <c r="G13" s="2"/>
    </row>
    <row r="14" spans="1:7" x14ac:dyDescent="0.3">
      <c r="A14" s="2"/>
      <c r="B14" s="2"/>
      <c r="C14" s="2"/>
      <c r="D14" s="2"/>
      <c r="E14" s="2"/>
      <c r="F14" s="2"/>
      <c r="G14" s="2"/>
    </row>
    <row r="15" spans="1:7" x14ac:dyDescent="0.3">
      <c r="A15" s="2"/>
      <c r="B15" s="2"/>
      <c r="C15" s="2"/>
      <c r="D15" s="2"/>
      <c r="E15" s="2"/>
      <c r="F15" s="2"/>
      <c r="G15" s="2"/>
    </row>
    <row r="16" spans="1:7" x14ac:dyDescent="0.3">
      <c r="A16" s="2"/>
      <c r="B16" s="2"/>
      <c r="C16" s="2"/>
      <c r="D16" s="2"/>
      <c r="E16" s="2"/>
      <c r="F16" s="2"/>
      <c r="G16" s="2"/>
    </row>
    <row r="17" spans="1:7" x14ac:dyDescent="0.3">
      <c r="A17" s="2" t="s">
        <v>77</v>
      </c>
      <c r="B17" s="2" t="s">
        <v>78</v>
      </c>
      <c r="C17" s="2"/>
      <c r="D17" s="2"/>
      <c r="E17" s="2"/>
      <c r="F17" s="2"/>
      <c r="G1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consumabile pe volume</vt:lpstr>
      <vt:lpstr>consumabile pe bucata</vt:lpstr>
      <vt:lpstr>instrumente</vt:lpstr>
      <vt:lpstr>dotari</vt:lpstr>
      <vt:lpstr>utilitati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 Scriba</dc:creator>
  <cp:lastModifiedBy>Gabi Scriba</cp:lastModifiedBy>
  <dcterms:created xsi:type="dcterms:W3CDTF">2022-11-25T08:59:25Z</dcterms:created>
  <dcterms:modified xsi:type="dcterms:W3CDTF">2023-11-08T07:54:34Z</dcterms:modified>
</cp:coreProperties>
</file>